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7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8" i="1" s="1"/>
  <c r="F7" i="1"/>
  <c r="F6" i="1"/>
  <c r="F29" i="1" s="1"/>
  <c r="F5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F30" i="1"/>
  <c r="G29" i="1"/>
  <c r="G28" i="1"/>
  <c r="G27" i="1"/>
  <c r="G26" i="1"/>
  <c r="G25" i="1"/>
  <c r="F25" i="1"/>
  <c r="F26" i="1" l="1"/>
  <c r="F27" i="1"/>
</calcChain>
</file>

<file path=xl/sharedStrings.xml><?xml version="1.0" encoding="utf-8"?>
<sst xmlns="http://schemas.openxmlformats.org/spreadsheetml/2006/main" count="13" uniqueCount="13">
  <si>
    <t>NP's Revenue ($ millions)</t>
  </si>
  <si>
    <t>APPENDIX B</t>
  </si>
  <si>
    <t>NP Revenue Growth</t>
  </si>
  <si>
    <t>NL Real GDP Growth</t>
  </si>
  <si>
    <t>NP</t>
  </si>
  <si>
    <t>Newfoundland Real GDP</t>
  </si>
  <si>
    <t>Average</t>
  </si>
  <si>
    <t>Median</t>
  </si>
  <si>
    <t>StdDev</t>
  </si>
  <si>
    <t>Max</t>
  </si>
  <si>
    <t>Min</t>
  </si>
  <si>
    <t>Correlation</t>
  </si>
  <si>
    <t>Figure 5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</si>
</sst>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0"/>
  <sheetViews>
    <sheetView tabSelected="1" workbookViewId="0">
      <selection activeCell="G25" sqref="G25"/>
    </sheetView>
  </sheetViews>
  <sheetFormatPr defaultRowHeight="15" x14ac:dyDescent="0.25"/>
  <cols>
    <col min="3" max="3" width="21.85546875" bestFit="1" customWidth="1"/>
    <col min="5" max="5" width="10.140625" bestFit="1" customWidth="1"/>
    <col min="6" max="6" width="17.85546875" bestFit="1" customWidth="1"/>
    <col min="7" max="7" width="21.42578125" bestFit="1" customWidth="1"/>
  </cols>
  <sheetData>
    <row r="1" spans="2:9" x14ac:dyDescent="0.35">
      <c r="C1" s="1" t="s">
        <v>1</v>
      </c>
      <c r="D1" s="1" t="s">
        <v>12</v>
      </c>
    </row>
    <row r="3" spans="2:9" x14ac:dyDescent="0.35">
      <c r="C3" t="s">
        <v>0</v>
      </c>
      <c r="F3" s="1" t="s">
        <v>2</v>
      </c>
      <c r="G3" t="s">
        <v>3</v>
      </c>
    </row>
    <row r="4" spans="2:9" x14ac:dyDescent="0.35">
      <c r="B4">
        <v>1995</v>
      </c>
      <c r="C4">
        <v>338.93400000000003</v>
      </c>
    </row>
    <row r="5" spans="2:9" x14ac:dyDescent="0.35">
      <c r="B5">
        <v>1996</v>
      </c>
      <c r="C5">
        <v>341.56</v>
      </c>
      <c r="E5" s="2">
        <v>1996</v>
      </c>
      <c r="F5" s="3">
        <f>(C5-C4)/C4</f>
        <v>7.7478211097145051E-3</v>
      </c>
      <c r="G5" s="3">
        <v>-4.6410442349528645E-2</v>
      </c>
      <c r="I5">
        <f t="shared" ref="I5:I23" si="0">(C5-C4)/C4</f>
        <v>7.7478211097145051E-3</v>
      </c>
    </row>
    <row r="6" spans="2:9" x14ac:dyDescent="0.35">
      <c r="B6">
        <v>1997</v>
      </c>
      <c r="C6">
        <v>343.67700000000002</v>
      </c>
      <c r="E6" s="2">
        <v>1997</v>
      </c>
      <c r="F6" s="3">
        <f t="shared" ref="F6:F23" si="1">(C6-C5)/C5</f>
        <v>6.1980325565055006E-3</v>
      </c>
      <c r="G6" s="3">
        <v>1.2167300380228136E-2</v>
      </c>
      <c r="I6">
        <f t="shared" si="0"/>
        <v>6.1980325565055006E-3</v>
      </c>
    </row>
    <row r="7" spans="2:9" x14ac:dyDescent="0.35">
      <c r="B7">
        <v>1998</v>
      </c>
      <c r="C7">
        <v>335.75099999999998</v>
      </c>
      <c r="E7" s="2">
        <v>1998</v>
      </c>
      <c r="F7" s="3">
        <f t="shared" si="1"/>
        <v>-2.3062352150420434E-2</v>
      </c>
      <c r="G7" s="3">
        <v>5.442858335420319E-2</v>
      </c>
      <c r="I7">
        <f t="shared" si="0"/>
        <v>-2.3062352150420434E-2</v>
      </c>
    </row>
    <row r="8" spans="2:9" x14ac:dyDescent="0.35">
      <c r="B8">
        <v>1999</v>
      </c>
      <c r="C8">
        <v>342.00099999999998</v>
      </c>
      <c r="E8" s="2">
        <v>1999</v>
      </c>
      <c r="F8" s="3">
        <f t="shared" si="1"/>
        <v>1.8614985510095279E-2</v>
      </c>
      <c r="G8" s="3">
        <v>5.4785844351199431E-2</v>
      </c>
      <c r="I8">
        <f t="shared" si="0"/>
        <v>1.8614985510095279E-2</v>
      </c>
    </row>
    <row r="9" spans="2:9" x14ac:dyDescent="0.35">
      <c r="B9">
        <v>2000</v>
      </c>
      <c r="C9">
        <v>348.41300000000001</v>
      </c>
      <c r="E9" s="2">
        <v>2000</v>
      </c>
      <c r="F9" s="3">
        <f t="shared" si="1"/>
        <v>1.8748483191569718E-2</v>
      </c>
      <c r="G9" s="3">
        <v>5.179013735645125E-2</v>
      </c>
      <c r="I9">
        <f t="shared" si="0"/>
        <v>1.8748483191569718E-2</v>
      </c>
    </row>
    <row r="10" spans="2:9" x14ac:dyDescent="0.35">
      <c r="B10">
        <v>2001</v>
      </c>
      <c r="C10">
        <v>359.30500000000001</v>
      </c>
      <c r="E10" s="2">
        <v>2001</v>
      </c>
      <c r="F10" s="3">
        <f t="shared" si="1"/>
        <v>3.1261749705091359E-2</v>
      </c>
      <c r="G10" s="3">
        <v>1.5699707414543639E-2</v>
      </c>
      <c r="I10">
        <f t="shared" si="0"/>
        <v>3.1261749705091359E-2</v>
      </c>
    </row>
    <row r="11" spans="2:9" x14ac:dyDescent="0.35">
      <c r="B11">
        <v>2002</v>
      </c>
      <c r="C11">
        <v>369.62700000000001</v>
      </c>
      <c r="E11" s="2">
        <v>2002</v>
      </c>
      <c r="F11" s="3">
        <f t="shared" si="1"/>
        <v>2.8727682609482202E-2</v>
      </c>
      <c r="G11" s="3">
        <v>0.1562565868053116</v>
      </c>
      <c r="I11">
        <f t="shared" si="0"/>
        <v>2.8727682609482202E-2</v>
      </c>
    </row>
    <row r="12" spans="2:9" x14ac:dyDescent="0.35">
      <c r="B12">
        <v>2003</v>
      </c>
      <c r="C12">
        <v>384.15</v>
      </c>
      <c r="E12" s="2">
        <v>2003</v>
      </c>
      <c r="F12" s="3">
        <f t="shared" si="1"/>
        <v>3.9290960887597412E-2</v>
      </c>
      <c r="G12" s="3">
        <v>5.8455368536185208E-2</v>
      </c>
      <c r="I12">
        <f t="shared" si="0"/>
        <v>3.9290960887597412E-2</v>
      </c>
    </row>
    <row r="13" spans="2:9" x14ac:dyDescent="0.35">
      <c r="B13">
        <v>2004</v>
      </c>
      <c r="C13">
        <v>404.447</v>
      </c>
      <c r="E13" s="2">
        <v>2004</v>
      </c>
      <c r="F13" s="3">
        <f t="shared" si="1"/>
        <v>5.2836131719380522E-2</v>
      </c>
      <c r="G13" s="3">
        <v>-1.2055801136689822E-2</v>
      </c>
      <c r="I13">
        <f t="shared" si="0"/>
        <v>5.2836131719380522E-2</v>
      </c>
    </row>
    <row r="14" spans="2:9" x14ac:dyDescent="0.35">
      <c r="B14">
        <v>2005</v>
      </c>
      <c r="C14">
        <v>419.96300000000002</v>
      </c>
      <c r="E14" s="2">
        <v>2005</v>
      </c>
      <c r="F14" s="3">
        <f t="shared" si="1"/>
        <v>3.8363493857044358E-2</v>
      </c>
      <c r="G14" s="3">
        <v>2.2313905514556337E-2</v>
      </c>
      <c r="I14">
        <f t="shared" si="0"/>
        <v>3.8363493857044358E-2</v>
      </c>
    </row>
    <row r="15" spans="2:9" x14ac:dyDescent="0.35">
      <c r="B15">
        <v>2006</v>
      </c>
      <c r="C15">
        <v>421.26400000000001</v>
      </c>
      <c r="E15" s="2">
        <v>2006</v>
      </c>
      <c r="F15" s="3">
        <f t="shared" si="1"/>
        <v>3.0978919571485767E-3</v>
      </c>
      <c r="G15" s="3">
        <v>3.0466662877280736E-2</v>
      </c>
      <c r="I15">
        <f t="shared" si="0"/>
        <v>3.0978919571485767E-3</v>
      </c>
    </row>
    <row r="16" spans="2:9" x14ac:dyDescent="0.35">
      <c r="B16">
        <v>2007</v>
      </c>
      <c r="C16">
        <v>491.709</v>
      </c>
      <c r="E16" s="2">
        <v>2007</v>
      </c>
      <c r="F16" s="3">
        <f t="shared" si="1"/>
        <v>0.16722292908959699</v>
      </c>
      <c r="G16" s="3">
        <v>9.1676319708753937E-2</v>
      </c>
      <c r="I16">
        <f t="shared" si="0"/>
        <v>0.16722292908959699</v>
      </c>
    </row>
    <row r="17" spans="2:9" x14ac:dyDescent="0.35">
      <c r="B17">
        <v>2008</v>
      </c>
      <c r="C17">
        <v>516.88900000000001</v>
      </c>
      <c r="E17" s="2">
        <v>2008</v>
      </c>
      <c r="F17" s="3">
        <f t="shared" si="1"/>
        <v>5.120915012741277E-2</v>
      </c>
      <c r="G17" s="3">
        <v>-3.991713405083119E-3</v>
      </c>
      <c r="I17">
        <f t="shared" si="0"/>
        <v>5.120915012741277E-2</v>
      </c>
    </row>
    <row r="18" spans="2:9" x14ac:dyDescent="0.35">
      <c r="B18">
        <v>2009</v>
      </c>
      <c r="C18">
        <v>527.17899999999997</v>
      </c>
      <c r="E18" s="2">
        <v>2009</v>
      </c>
      <c r="F18" s="3">
        <f t="shared" si="1"/>
        <v>1.9907562358649464E-2</v>
      </c>
      <c r="G18" s="3">
        <v>-9.0401785714285712E-2</v>
      </c>
      <c r="I18">
        <f t="shared" si="0"/>
        <v>1.9907562358649464E-2</v>
      </c>
    </row>
    <row r="19" spans="2:9" x14ac:dyDescent="0.35">
      <c r="B19">
        <v>2010</v>
      </c>
      <c r="C19">
        <v>555.35500000000002</v>
      </c>
      <c r="E19" s="2">
        <v>2010</v>
      </c>
      <c r="F19" s="3">
        <f t="shared" si="1"/>
        <v>5.3446741998448434E-2</v>
      </c>
      <c r="G19" s="3">
        <v>6.1182375906302287E-2</v>
      </c>
      <c r="I19">
        <f t="shared" si="0"/>
        <v>5.3446741998448434E-2</v>
      </c>
    </row>
    <row r="20" spans="2:9" x14ac:dyDescent="0.35">
      <c r="B20">
        <v>2011</v>
      </c>
      <c r="C20">
        <v>573.072</v>
      </c>
      <c r="E20" s="2">
        <v>2011</v>
      </c>
      <c r="F20" s="3">
        <f t="shared" si="1"/>
        <v>3.1902116664115715E-2</v>
      </c>
      <c r="G20" s="3">
        <v>2.8788101899572965E-2</v>
      </c>
      <c r="I20">
        <f t="shared" si="0"/>
        <v>3.1902116664115715E-2</v>
      </c>
    </row>
    <row r="21" spans="2:9" x14ac:dyDescent="0.35">
      <c r="B21">
        <v>2012</v>
      </c>
      <c r="C21">
        <v>582.91999999999996</v>
      </c>
      <c r="E21" s="2">
        <v>2012</v>
      </c>
      <c r="F21" s="3">
        <f t="shared" si="1"/>
        <v>1.7184577156098984E-2</v>
      </c>
      <c r="G21" s="3">
        <v>-4.3906104630358551E-2</v>
      </c>
      <c r="I21">
        <f t="shared" si="0"/>
        <v>1.7184577156098984E-2</v>
      </c>
    </row>
    <row r="22" spans="2:9" x14ac:dyDescent="0.35">
      <c r="B22">
        <v>2013</v>
      </c>
      <c r="C22">
        <v>605.12699999999995</v>
      </c>
      <c r="E22" s="2">
        <v>2013</v>
      </c>
      <c r="F22" s="3">
        <f t="shared" si="1"/>
        <v>3.809613669114114E-2</v>
      </c>
      <c r="G22" s="3">
        <v>5.8123432763202212E-2</v>
      </c>
      <c r="I22">
        <f t="shared" si="0"/>
        <v>3.809613669114114E-2</v>
      </c>
    </row>
    <row r="23" spans="2:9" x14ac:dyDescent="0.35">
      <c r="B23">
        <v>2014</v>
      </c>
      <c r="C23">
        <v>629.77200000000005</v>
      </c>
      <c r="E23" s="2">
        <v>2014</v>
      </c>
      <c r="F23" s="3">
        <f t="shared" si="1"/>
        <v>4.0726987888492987E-2</v>
      </c>
      <c r="G23" s="3">
        <v>-2.0408885116015844E-2</v>
      </c>
      <c r="I23">
        <f t="shared" si="0"/>
        <v>4.0726987888492987E-2</v>
      </c>
    </row>
    <row r="24" spans="2:9" x14ac:dyDescent="0.35">
      <c r="F24" t="s">
        <v>4</v>
      </c>
      <c r="G24" t="s">
        <v>5</v>
      </c>
    </row>
    <row r="25" spans="2:9" x14ac:dyDescent="0.35">
      <c r="E25" t="s">
        <v>6</v>
      </c>
      <c r="F25" s="3">
        <f>AVERAGE(F5:F23)</f>
        <v>3.3764267522482384E-2</v>
      </c>
      <c r="G25" s="3">
        <f>AVERAGE(G5:G23)</f>
        <v>2.5208399711359433E-2</v>
      </c>
    </row>
    <row r="26" spans="2:9" x14ac:dyDescent="0.35">
      <c r="E26" t="s">
        <v>7</v>
      </c>
      <c r="F26" s="3">
        <f>MEDIAN(F5:F23)</f>
        <v>3.1261749705091359E-2</v>
      </c>
      <c r="G26" s="3">
        <f>MEDIAN(G5:G23)</f>
        <v>2.8788101899572965E-2</v>
      </c>
    </row>
    <row r="27" spans="2:9" x14ac:dyDescent="0.35">
      <c r="E27" t="s">
        <v>8</v>
      </c>
      <c r="F27" s="3">
        <f>STDEV(F5:F23)</f>
        <v>3.7674797265246543E-2</v>
      </c>
      <c r="G27" s="3">
        <f>STDEV(G5:G23)</f>
        <v>5.5484257794818442E-2</v>
      </c>
    </row>
    <row r="28" spans="2:9" x14ac:dyDescent="0.35">
      <c r="E28" t="s">
        <v>9</v>
      </c>
      <c r="F28" s="3">
        <f>MAX(F5:F23)</f>
        <v>0.16722292908959699</v>
      </c>
      <c r="G28" s="3">
        <f>MAX(G5:G23)</f>
        <v>0.1562565868053116</v>
      </c>
    </row>
    <row r="29" spans="2:9" x14ac:dyDescent="0.35">
      <c r="E29" t="s">
        <v>10</v>
      </c>
      <c r="F29" s="3">
        <f>MIN(F5:F23)</f>
        <v>-2.3062352150420434E-2</v>
      </c>
      <c r="G29" s="3">
        <f>MIN(G5:G23)</f>
        <v>-9.0401785714285712E-2</v>
      </c>
    </row>
    <row r="30" spans="2:9" x14ac:dyDescent="0.35">
      <c r="E30" t="s">
        <v>11</v>
      </c>
      <c r="F30">
        <f>CORREL(F5:F23,G5:G23)</f>
        <v>0.26611211721689954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School of Business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Colleen Lacey</cp:lastModifiedBy>
  <dcterms:created xsi:type="dcterms:W3CDTF">2016-03-04T01:24:19Z</dcterms:created>
  <dcterms:modified xsi:type="dcterms:W3CDTF">2016-03-08T13:51:04Z</dcterms:modified>
</cp:coreProperties>
</file>